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E:\Professional Learning Grants\2023 Professional Learning\"/>
    </mc:Choice>
  </mc:AlternateContent>
  <xr:revisionPtr revIDLastSave="0" documentId="13_ncr:1_{7EAC550B-3E03-4349-8F13-0B9175A9386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--For Ed Foundation Use " sheetId="2" r:id="rId1"/>
    <sheet name="Consultants Coming to District" sheetId="1" r:id="rId2"/>
  </sheets>
  <definedNames>
    <definedName name="_xlnm._FilterDatabase" localSheetId="1" hidden="1">'Consultants Coming to District'!$J$46:$N$54</definedName>
    <definedName name="_xlnm.Print_Area" localSheetId="1">'Consultants Coming to District'!$A$1:$N$82</definedName>
    <definedName name="_xlnm.Print_Area" localSheetId="0">'Summary--For Ed Foundation Use 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1" l="1"/>
  <c r="G35" i="1" l="1"/>
  <c r="H36" i="1" l="1"/>
  <c r="B5" i="2" l="1"/>
  <c r="B7" i="2" l="1"/>
  <c r="B10" i="2"/>
  <c r="C29" i="2"/>
  <c r="B25" i="2"/>
  <c r="D25" i="2" s="1"/>
  <c r="B23" i="2"/>
  <c r="D23" i="2" s="1"/>
  <c r="B17" i="2"/>
  <c r="D17" i="2" s="1"/>
  <c r="G69" i="1" l="1"/>
  <c r="G68" i="1"/>
  <c r="G67" i="1"/>
  <c r="G57" i="1"/>
  <c r="H58" i="1" s="1"/>
  <c r="G50" i="1"/>
  <c r="G44" i="1"/>
  <c r="G49" i="1" s="1"/>
  <c r="B21" i="2" l="1"/>
  <c r="D21" i="2" s="1"/>
  <c r="G70" i="1"/>
  <c r="G51" i="1"/>
  <c r="G73" i="1" l="1"/>
  <c r="H52" i="1"/>
  <c r="H71" i="1"/>
  <c r="B27" i="2" s="1"/>
  <c r="D27" i="2" s="1"/>
  <c r="H74" i="1" l="1"/>
  <c r="B19" i="2"/>
  <c r="B29" i="2" s="1"/>
  <c r="D19" i="2"/>
  <c r="D29" i="2" s="1"/>
</calcChain>
</file>

<file path=xl/sharedStrings.xml><?xml version="1.0" encoding="utf-8"?>
<sst xmlns="http://schemas.openxmlformats.org/spreadsheetml/2006/main" count="78" uniqueCount="76">
  <si>
    <t>KILLEEN ISD EDUCATION FOUNDATION</t>
  </si>
  <si>
    <t>Book</t>
  </si>
  <si>
    <t>PROFESSIONAL DEVELOPMENT GRANT BUDGET - FOR CONSULTANTS COMING TO THE DISTRICT</t>
  </si>
  <si>
    <t>Supply</t>
  </si>
  <si>
    <t>Grant Name</t>
  </si>
  <si>
    <t>Location (City/State)</t>
  </si>
  <si>
    <t>Dates of Presentation</t>
  </si>
  <si>
    <t>Is Consultant's Fee Hourly? (Y or N)</t>
  </si>
  <si>
    <t>Date Consultant Arrives  (MM/DD/YYYY)</t>
  </si>
  <si>
    <t>Date Consultant Leaves (MM/DD/YYY)</t>
  </si>
  <si>
    <t>What is the Consultant's Hourly Rate Fee?</t>
  </si>
  <si>
    <t>If Hourly Fee, how many hours being paid?</t>
  </si>
  <si>
    <t>Time Consultant Arrives  (Include AM or PM)</t>
  </si>
  <si>
    <t>Time Consultant Leaves (Include AM or PM)</t>
  </si>
  <si>
    <t>Is Consultant's Fee Daily? (Y or N)</t>
  </si>
  <si>
    <t>Is Consultant's Fee Flat Rate? (Y or N)</t>
  </si>
  <si>
    <t>What is the Consultant's Flat Rate Fee?</t>
  </si>
  <si>
    <t>What is the Consultant's Daily Rate Fee?</t>
  </si>
  <si>
    <t>If Daily Fee, how many days being paid?</t>
  </si>
  <si>
    <t>Total Calculated Consultant Fee**</t>
  </si>
  <si>
    <t>Budget Code (for use by Budget Dept. Only)</t>
  </si>
  <si>
    <t>Total Consultant Fee Requested**</t>
  </si>
  <si>
    <t>OTHER CONSULTANT EXPENSES</t>
  </si>
  <si>
    <r>
      <t xml:space="preserve">Lodging - </t>
    </r>
    <r>
      <rPr>
        <b/>
        <u/>
        <sz val="11"/>
        <color rgb="FFC00000"/>
        <rFont val="Calibri"/>
        <family val="2"/>
        <scheme val="minor"/>
      </rPr>
      <t>RECEIPTS FOR CONSULTANT'S HOTEL MUST BE PROVIDED.  MAXIMUM AMOUNTS MUST BE WITHIN KISD PER DIEM</t>
    </r>
  </si>
  <si>
    <t>Hotel Name</t>
  </si>
  <si>
    <t>Hotel Room Cost per Night</t>
  </si>
  <si>
    <t xml:space="preserve">Hotel Room Tax % per Night </t>
  </si>
  <si>
    <t>Hotel Cost per Night</t>
  </si>
  <si>
    <t>Parking Cost per Night</t>
  </si>
  <si>
    <t># Nights</t>
  </si>
  <si>
    <t># of Rooms</t>
  </si>
  <si>
    <t># of cars</t>
  </si>
  <si>
    <t>Total Room Cost</t>
  </si>
  <si>
    <t>Total Parking Cost</t>
  </si>
  <si>
    <t>Total Lodging Cost**</t>
  </si>
  <si>
    <t>Total Lodging Requested Amount**</t>
  </si>
  <si>
    <t>Mileage</t>
  </si>
  <si>
    <t># miles (round trip) -  Round trip Googlemap required</t>
  </si>
  <si>
    <t>rate per mile</t>
  </si>
  <si>
    <t>Total mileage reimb.**</t>
  </si>
  <si>
    <t>Total Mileage Requested Amount**</t>
  </si>
  <si>
    <t>Airfare</t>
  </si>
  <si>
    <t>Taxi/Shuttle/Car Rental</t>
  </si>
  <si>
    <t>Supplies/Books</t>
  </si>
  <si>
    <t>Quantity</t>
  </si>
  <si>
    <t>Unit Cost</t>
  </si>
  <si>
    <t>Book or Supply</t>
  </si>
  <si>
    <t>Description/Title</t>
  </si>
  <si>
    <t>Cost</t>
  </si>
  <si>
    <t>Total Books/Supplies Requested Amount**</t>
  </si>
  <si>
    <t>Amounts to Set Up</t>
  </si>
  <si>
    <t>Location</t>
  </si>
  <si>
    <t>Consultant's fee</t>
  </si>
  <si>
    <t>Consultant's Lodging</t>
  </si>
  <si>
    <t>Consultant's Mileage</t>
  </si>
  <si>
    <t>Consultant's Airfare</t>
  </si>
  <si>
    <t>Consultant's Taxi/Car Rental</t>
  </si>
  <si>
    <r>
      <t>(</t>
    </r>
    <r>
      <rPr>
        <b/>
        <sz val="11"/>
        <color rgb="FFFF0000"/>
        <rFont val="Calibri"/>
        <family val="2"/>
        <scheme val="minor"/>
      </rPr>
      <t>Is consultant on BID for this item?  If not, contact Purchasing</t>
    </r>
    <r>
      <rPr>
        <b/>
        <sz val="11"/>
        <color theme="1"/>
        <rFont val="Calibri"/>
        <family val="2"/>
        <scheme val="minor"/>
      </rPr>
      <t>) - List Items Below.  Specify Book or Supply</t>
    </r>
  </si>
  <si>
    <t>TOTALS</t>
  </si>
  <si>
    <t>Requested Amount</t>
  </si>
  <si>
    <t>Funded Amount</t>
  </si>
  <si>
    <t>Difference</t>
  </si>
  <si>
    <t>What is not being funded?</t>
  </si>
  <si>
    <t>Calculated Amt</t>
  </si>
  <si>
    <t>Requested Amt</t>
  </si>
  <si>
    <t>Supplies/Books**</t>
  </si>
  <si>
    <t>CALCULATED TOTAL</t>
  </si>
  <si>
    <t>REQUESTED TOTAL</t>
  </si>
  <si>
    <t>**If the Calculated Total and Requested Total amounts do not match, explain why below.</t>
  </si>
  <si>
    <t>PRINT THIS PAGE FOR GRANT SUBMISSION</t>
  </si>
  <si>
    <t xml:space="preserve">After the Consultants Coming to District tab is completed (see below green tab) </t>
  </si>
  <si>
    <t>DO NOT fill out below - for Education Foundation USE ONLY</t>
  </si>
  <si>
    <t xml:space="preserve"> </t>
  </si>
  <si>
    <t>Principal Signature</t>
  </si>
  <si>
    <t>(campus/venue name, city)</t>
  </si>
  <si>
    <t>**NOTE  Consultant MUST be ON BID for these in order for purchase to be made. Once the grant is approved, all invoices must include: consultant rate, location of training (campus/venue &amp; city) and date of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</si>
</sst>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_(&quot;$&quot;* #,##0.0000_);_(&quot;$&quot;* \(#,##0.0000\);_(&quot;$&quot;* &quot;-&quot;??_);_(@_)"/>
    <numFmt numFmtId="166" formatCode="_(&quot;$&quot;* #,##0.00_);_(&quot;$&quot;* \(#,##0.00\);_(&quot;$&quot;* &quot;-&quot;??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00FF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2"/>
      <color rgb="FF0000FF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Times New Roman"/>
      <family val="1"/>
    </font>
    <font>
      <i/>
      <u/>
      <sz val="11"/>
      <color theme="1"/>
      <name val="Calibri"/>
      <family val="2"/>
      <scheme val="minor"/>
    </font>
    <font>
      <b/>
      <sz val="11"/>
      <color theme="5"/>
      <name val="Times New Roman"/>
      <family val="1"/>
    </font>
    <font>
      <b/>
      <sz val="11"/>
      <color rgb="FFFF0000"/>
      <name val="Calibri"/>
      <family val="2"/>
      <scheme val="minor"/>
    </font>
    <font>
      <b/>
      <u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FFEF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FFE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auto="1"/>
      </left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Protection="1">
      <protection locked="0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14" fontId="2" fillId="0" borderId="0" xfId="0" applyNumberFormat="1" applyFont="1"/>
    <xf numFmtId="14" fontId="5" fillId="2" borderId="1" xfId="0" applyNumberFormat="1" applyFont="1" applyFill="1" applyBorder="1" applyAlignment="1" applyProtection="1">
      <alignment horizontal="center"/>
      <protection locked="0"/>
    </xf>
    <xf numFmtId="14" fontId="5" fillId="0" borderId="0" xfId="0" applyNumberFormat="1" applyFont="1"/>
    <xf numFmtId="18" fontId="2" fillId="0" borderId="0" xfId="0" applyNumberFormat="1" applyFont="1" applyProtection="1">
      <protection locked="0"/>
    </xf>
    <xf numFmtId="0" fontId="7" fillId="0" borderId="0" xfId="0" applyFont="1" applyAlignment="1">
      <alignment wrapText="1"/>
    </xf>
    <xf numFmtId="44" fontId="5" fillId="2" borderId="1" xfId="1" applyFont="1" applyFill="1" applyBorder="1" applyAlignment="1" applyProtection="1">
      <protection locked="0"/>
    </xf>
    <xf numFmtId="44" fontId="0" fillId="0" borderId="3" xfId="1" applyFont="1" applyFill="1" applyBorder="1" applyProtection="1"/>
    <xf numFmtId="0" fontId="8" fillId="0" borderId="0" xfId="0" applyFont="1"/>
    <xf numFmtId="44" fontId="9" fillId="2" borderId="3" xfId="1" applyFon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8" fontId="10" fillId="0" borderId="0" xfId="0" applyNumberFormat="1" applyFont="1"/>
    <xf numFmtId="0" fontId="12" fillId="0" borderId="0" xfId="0" applyFont="1"/>
    <xf numFmtId="0" fontId="2" fillId="0" borderId="7" xfId="0" applyFont="1" applyBorder="1"/>
    <xf numFmtId="0" fontId="2" fillId="0" borderId="8" xfId="0" applyFont="1" applyBorder="1"/>
    <xf numFmtId="44" fontId="5" fillId="2" borderId="0" xfId="1" applyFont="1" applyFill="1" applyBorder="1" applyProtection="1">
      <protection locked="0"/>
    </xf>
    <xf numFmtId="164" fontId="5" fillId="0" borderId="0" xfId="2" applyNumberFormat="1" applyFont="1" applyFill="1" applyBorder="1" applyProtection="1"/>
    <xf numFmtId="44" fontId="0" fillId="0" borderId="0" xfId="1" applyFont="1" applyBorder="1" applyProtection="1"/>
    <xf numFmtId="44" fontId="5" fillId="2" borderId="1" xfId="1" applyFont="1" applyFill="1" applyBorder="1" applyProtection="1">
      <protection locked="0"/>
    </xf>
    <xf numFmtId="0" fontId="14" fillId="0" borderId="7" xfId="0" applyFont="1" applyBorder="1"/>
    <xf numFmtId="44" fontId="14" fillId="0" borderId="0" xfId="0" applyNumberFormat="1" applyFont="1"/>
    <xf numFmtId="0" fontId="5" fillId="2" borderId="11" xfId="0" applyFont="1" applyFill="1" applyBorder="1" applyProtection="1">
      <protection locked="0"/>
    </xf>
    <xf numFmtId="0" fontId="11" fillId="0" borderId="7" xfId="0" applyFont="1" applyBorder="1"/>
    <xf numFmtId="0" fontId="11" fillId="0" borderId="0" xfId="0" applyFont="1"/>
    <xf numFmtId="44" fontId="14" fillId="0" borderId="0" xfId="1" applyFont="1" applyFill="1" applyBorder="1" applyAlignment="1" applyProtection="1"/>
    <xf numFmtId="0" fontId="14" fillId="0" borderId="8" xfId="0" applyFont="1" applyBorder="1" applyAlignment="1">
      <alignment horizontal="left"/>
    </xf>
    <xf numFmtId="0" fontId="11" fillId="0" borderId="0" xfId="0" applyFont="1" applyAlignment="1">
      <alignment horizontal="left"/>
    </xf>
    <xf numFmtId="44" fontId="0" fillId="0" borderId="0" xfId="1" applyFont="1" applyFill="1" applyBorder="1" applyProtection="1"/>
    <xf numFmtId="0" fontId="10" fillId="0" borderId="0" xfId="0" applyFont="1"/>
    <xf numFmtId="0" fontId="14" fillId="0" borderId="8" xfId="0" applyFont="1" applyBorder="1"/>
    <xf numFmtId="44" fontId="15" fillId="0" borderId="0" xfId="1" applyFont="1" applyFill="1" applyProtection="1"/>
    <xf numFmtId="44" fontId="2" fillId="0" borderId="0" xfId="1" applyFont="1" applyFill="1" applyBorder="1" applyProtection="1"/>
    <xf numFmtId="44" fontId="9" fillId="0" borderId="0" xfId="1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165" fontId="16" fillId="0" borderId="0" xfId="1" applyNumberFormat="1" applyFont="1"/>
    <xf numFmtId="44" fontId="17" fillId="0" borderId="0" xfId="1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Protection="1"/>
    <xf numFmtId="44" fontId="9" fillId="0" borderId="0" xfId="0" applyNumberFormat="1" applyFont="1" applyProtection="1">
      <protection locked="0"/>
    </xf>
    <xf numFmtId="44" fontId="21" fillId="0" borderId="0" xfId="1" applyFont="1" applyFill="1" applyBorder="1" applyProtection="1"/>
    <xf numFmtId="0" fontId="2" fillId="0" borderId="0" xfId="0" applyFont="1" applyAlignment="1">
      <alignment horizontal="center"/>
    </xf>
    <xf numFmtId="44" fontId="0" fillId="0" borderId="0" xfId="1" applyFont="1" applyProtection="1"/>
    <xf numFmtId="0" fontId="0" fillId="0" borderId="0" xfId="0" applyAlignment="1">
      <alignment horizontal="center"/>
    </xf>
    <xf numFmtId="0" fontId="11" fillId="0" borderId="9" xfId="0" applyFont="1" applyBorder="1"/>
    <xf numFmtId="0" fontId="0" fillId="0" borderId="1" xfId="0" applyBorder="1"/>
    <xf numFmtId="44" fontId="14" fillId="0" borderId="1" xfId="0" applyNumberFormat="1" applyFont="1" applyBorder="1"/>
    <xf numFmtId="0" fontId="14" fillId="0" borderId="10" xfId="0" applyFont="1" applyBorder="1"/>
    <xf numFmtId="44" fontId="23" fillId="0" borderId="0" xfId="0" applyNumberFormat="1" applyFont="1"/>
    <xf numFmtId="166" fontId="22" fillId="0" borderId="12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5" fillId="0" borderId="16" xfId="0" applyFont="1" applyBorder="1"/>
    <xf numFmtId="0" fontId="0" fillId="0" borderId="17" xfId="0" applyBorder="1"/>
    <xf numFmtId="0" fontId="0" fillId="0" borderId="18" xfId="0" applyBorder="1"/>
    <xf numFmtId="0" fontId="14" fillId="0" borderId="19" xfId="0" applyFont="1" applyBorder="1"/>
    <xf numFmtId="0" fontId="14" fillId="0" borderId="0" xfId="0" applyFont="1"/>
    <xf numFmtId="0" fontId="14" fillId="0" borderId="2" xfId="0" applyFont="1" applyBorder="1"/>
    <xf numFmtId="0" fontId="26" fillId="2" borderId="11" xfId="0" applyFont="1" applyFill="1" applyBorder="1" applyAlignment="1" applyProtection="1">
      <alignment horizontal="left"/>
      <protection locked="0"/>
    </xf>
    <xf numFmtId="0" fontId="11" fillId="0" borderId="20" xfId="0" applyFont="1" applyBorder="1"/>
    <xf numFmtId="0" fontId="14" fillId="0" borderId="1" xfId="0" applyFont="1" applyBorder="1"/>
    <xf numFmtId="0" fontId="14" fillId="0" borderId="21" xfId="0" applyFont="1" applyBorder="1"/>
    <xf numFmtId="8" fontId="0" fillId="0" borderId="0" xfId="0" applyNumberFormat="1"/>
    <xf numFmtId="0" fontId="28" fillId="0" borderId="0" xfId="0" applyFont="1"/>
    <xf numFmtId="8" fontId="29" fillId="0" borderId="0" xfId="0" applyNumberFormat="1" applyFont="1"/>
    <xf numFmtId="0" fontId="30" fillId="0" borderId="0" xfId="0" applyFont="1"/>
    <xf numFmtId="8" fontId="31" fillId="0" borderId="0" xfId="0" applyNumberFormat="1" applyFont="1"/>
    <xf numFmtId="44" fontId="29" fillId="0" borderId="0" xfId="0" applyNumberFormat="1" applyFont="1"/>
    <xf numFmtId="0" fontId="12" fillId="0" borderId="0" xfId="0" applyFont="1" applyAlignment="1">
      <alignment horizontal="right"/>
    </xf>
    <xf numFmtId="44" fontId="32" fillId="0" borderId="3" xfId="0" applyNumberFormat="1" applyFont="1" applyBorder="1"/>
    <xf numFmtId="44" fontId="33" fillId="0" borderId="3" xfId="0" applyNumberFormat="1" applyFont="1" applyBorder="1"/>
    <xf numFmtId="8" fontId="0" fillId="0" borderId="3" xfId="0" applyNumberFormat="1" applyBorder="1"/>
    <xf numFmtId="8" fontId="31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7" fillId="0" borderId="0" xfId="0" applyFont="1"/>
    <xf numFmtId="44" fontId="34" fillId="0" borderId="22" xfId="1" applyFont="1" applyFill="1" applyBorder="1" applyProtection="1"/>
    <xf numFmtId="0" fontId="4" fillId="4" borderId="0" xfId="0" applyFont="1" applyFill="1"/>
    <xf numFmtId="0" fontId="35" fillId="4" borderId="0" xfId="0" applyFont="1" applyFill="1"/>
    <xf numFmtId="44" fontId="9" fillId="0" borderId="3" xfId="1" applyFont="1" applyFill="1" applyBorder="1" applyProtection="1"/>
    <xf numFmtId="0" fontId="11" fillId="0" borderId="23" xfId="0" applyFont="1" applyBorder="1"/>
    <xf numFmtId="0" fontId="11" fillId="0" borderId="17" xfId="0" applyFont="1" applyBorder="1"/>
    <xf numFmtId="44" fontId="14" fillId="0" borderId="17" xfId="1" applyFont="1" applyFill="1" applyBorder="1" applyAlignment="1" applyProtection="1"/>
    <xf numFmtId="0" fontId="14" fillId="0" borderId="24" xfId="0" applyFont="1" applyBorder="1"/>
    <xf numFmtId="1" fontId="19" fillId="5" borderId="0" xfId="0" applyNumberFormat="1" applyFont="1" applyFill="1" applyAlignment="1" applyProtection="1">
      <alignment horizontal="center"/>
      <protection locked="0"/>
    </xf>
    <xf numFmtId="1" fontId="20" fillId="5" borderId="0" xfId="0" applyNumberFormat="1" applyFont="1" applyFill="1" applyAlignment="1" applyProtection="1">
      <alignment horizontal="center"/>
      <protection locked="0"/>
    </xf>
    <xf numFmtId="1" fontId="19" fillId="5" borderId="0" xfId="0" applyNumberFormat="1" applyFont="1" applyFill="1" applyAlignment="1">
      <alignment horizontal="center"/>
    </xf>
    <xf numFmtId="44" fontId="5" fillId="5" borderId="0" xfId="1" applyFont="1" applyFill="1" applyProtection="1">
      <protection locked="0"/>
    </xf>
    <xf numFmtId="44" fontId="5" fillId="5" borderId="0" xfId="1" applyFont="1" applyFill="1" applyProtection="1"/>
    <xf numFmtId="0" fontId="5" fillId="5" borderId="0" xfId="0" applyFont="1" applyFill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5" fillId="5" borderId="0" xfId="0" applyFont="1" applyFill="1" applyProtection="1">
      <protection locked="0"/>
    </xf>
    <xf numFmtId="0" fontId="5" fillId="5" borderId="0" xfId="0" applyFont="1" applyFill="1"/>
    <xf numFmtId="44" fontId="22" fillId="0" borderId="3" xfId="0" applyNumberFormat="1" applyFont="1" applyBorder="1"/>
    <xf numFmtId="44" fontId="5" fillId="0" borderId="0" xfId="1" applyFont="1" applyFill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44" fontId="5" fillId="2" borderId="1" xfId="1" applyFont="1" applyFill="1" applyBorder="1" applyAlignment="1" applyProtection="1">
      <alignment horizontal="left"/>
      <protection locked="0"/>
    </xf>
    <xf numFmtId="44" fontId="0" fillId="2" borderId="1" xfId="1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44" fontId="5" fillId="0" borderId="0" xfId="1" applyFont="1" applyFill="1" applyBorder="1" applyAlignment="1" applyProtection="1">
      <alignment horizontal="left"/>
      <protection locked="0"/>
    </xf>
    <xf numFmtId="44" fontId="0" fillId="0" borderId="0" xfId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7" fillId="0" borderId="0" xfId="0" applyFont="1" applyAlignment="1">
      <alignment horizontal="left" wrapText="1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wrapText="1"/>
    </xf>
    <xf numFmtId="0" fontId="24" fillId="2" borderId="1" xfId="0" applyFont="1" applyFill="1" applyBorder="1" applyAlignment="1" applyProtection="1">
      <alignment horizontal="left"/>
      <protection locked="0"/>
    </xf>
    <xf numFmtId="0" fontId="26" fillId="2" borderId="11" xfId="0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b/>
        <i val="0"/>
        <color rgb="FFC00000"/>
      </font>
      <fill>
        <patternFill>
          <bgColor rgb="FFFFD9D9"/>
        </patternFill>
      </fill>
    </dxf>
    <dxf>
      <font>
        <b/>
        <i val="0"/>
        <color rgb="FFC00000"/>
      </font>
      <fill>
        <patternFill>
          <bgColor rgb="FFFFD9D9"/>
        </patternFill>
      </fill>
    </dxf>
  </dxfs>
  <tableStyles count="0" defaultTableStyle="TableStyleMedium2" defaultPivotStyle="PivotStyleLight16"/>
  <colors>
    <mruColors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2"/>
  <sheetViews>
    <sheetView workbookViewId="0">
      <selection activeCell="E19" sqref="E19"/>
    </sheetView>
  </sheetViews>
  <sheetFormatPr defaultRowHeight="15" x14ac:dyDescent="0.25"/>
  <cols>
    <col min="1" max="1" width="26.28515625" bestFit="1" customWidth="1"/>
    <col min="2" max="2" width="18.42578125" bestFit="1" customWidth="1"/>
    <col min="3" max="3" width="15.42578125" bestFit="1" customWidth="1"/>
    <col min="4" max="4" width="15.5703125" customWidth="1"/>
    <col min="5" max="5" width="42.5703125" customWidth="1"/>
  </cols>
  <sheetData>
    <row r="2" spans="1:5" ht="15.75" x14ac:dyDescent="0.25">
      <c r="A2" s="91" t="s">
        <v>70</v>
      </c>
      <c r="B2" s="92"/>
      <c r="C2" s="92"/>
      <c r="D2" s="92"/>
      <c r="E2" s="92"/>
    </row>
    <row r="3" spans="1:5" ht="15.75" x14ac:dyDescent="0.25">
      <c r="A3" s="91" t="s">
        <v>69</v>
      </c>
      <c r="B3" s="92"/>
      <c r="C3" s="92"/>
      <c r="D3" s="92"/>
      <c r="E3" s="92"/>
    </row>
    <row r="5" spans="1:5" x14ac:dyDescent="0.25">
      <c r="A5" s="3" t="s">
        <v>4</v>
      </c>
      <c r="B5" s="119">
        <f>'Consultants Coming to District'!F5</f>
        <v>0</v>
      </c>
      <c r="C5" s="119"/>
      <c r="D5" s="119"/>
      <c r="E5" s="119"/>
    </row>
    <row r="7" spans="1:5" x14ac:dyDescent="0.25">
      <c r="A7" s="3" t="s">
        <v>51</v>
      </c>
      <c r="B7" s="119">
        <f>'Consultants Coming to District'!F7</f>
        <v>0</v>
      </c>
      <c r="C7" s="119"/>
      <c r="D7" s="119"/>
      <c r="E7" s="119"/>
    </row>
    <row r="8" spans="1:5" x14ac:dyDescent="0.25">
      <c r="A8" t="s">
        <v>74</v>
      </c>
    </row>
    <row r="10" spans="1:5" x14ac:dyDescent="0.25">
      <c r="A10" s="3" t="s">
        <v>6</v>
      </c>
      <c r="B10" s="119">
        <f>'Consultants Coming to District'!F9</f>
        <v>0</v>
      </c>
      <c r="C10" s="119"/>
      <c r="D10" s="119"/>
      <c r="E10" s="119"/>
    </row>
    <row r="11" spans="1:5" x14ac:dyDescent="0.25">
      <c r="A11" s="3"/>
      <c r="B11" s="10"/>
      <c r="C11" s="10"/>
      <c r="D11" s="10"/>
      <c r="E11" s="10"/>
    </row>
    <row r="12" spans="1:5" x14ac:dyDescent="0.25">
      <c r="A12" s="3" t="s">
        <v>73</v>
      </c>
      <c r="B12" s="58"/>
      <c r="C12" s="58"/>
      <c r="D12" s="58"/>
      <c r="E12" s="58"/>
    </row>
    <row r="13" spans="1:5" x14ac:dyDescent="0.25">
      <c r="B13" s="3" t="s">
        <v>71</v>
      </c>
    </row>
    <row r="15" spans="1:5" x14ac:dyDescent="0.25">
      <c r="B15" s="77" t="s">
        <v>59</v>
      </c>
      <c r="C15" s="79" t="s">
        <v>60</v>
      </c>
      <c r="D15" s="82" t="s">
        <v>61</v>
      </c>
      <c r="E15" s="24" t="s">
        <v>62</v>
      </c>
    </row>
    <row r="16" spans="1:5" x14ac:dyDescent="0.25">
      <c r="B16" s="78"/>
      <c r="C16" s="80"/>
      <c r="D16" s="76"/>
    </row>
    <row r="17" spans="1:5" x14ac:dyDescent="0.25">
      <c r="A17" t="s">
        <v>52</v>
      </c>
      <c r="B17" s="81">
        <f>'Consultants Coming to District'!H36</f>
        <v>0</v>
      </c>
      <c r="C17" s="86"/>
      <c r="D17" s="76">
        <f>C17-B17</f>
        <v>0</v>
      </c>
      <c r="E17" s="87"/>
    </row>
    <row r="18" spans="1:5" x14ac:dyDescent="0.25">
      <c r="B18" s="78"/>
      <c r="C18" s="80"/>
      <c r="D18" s="76"/>
    </row>
    <row r="19" spans="1:5" x14ac:dyDescent="0.25">
      <c r="A19" t="s">
        <v>53</v>
      </c>
      <c r="B19" s="81">
        <f>'Consultants Coming to District'!H52</f>
        <v>0</v>
      </c>
      <c r="C19" s="86"/>
      <c r="D19" s="76">
        <f>C19-B19</f>
        <v>0</v>
      </c>
      <c r="E19" s="87"/>
    </row>
    <row r="20" spans="1:5" x14ac:dyDescent="0.25">
      <c r="B20" s="78"/>
      <c r="C20" s="80"/>
      <c r="D20" s="76"/>
    </row>
    <row r="21" spans="1:5" x14ac:dyDescent="0.25">
      <c r="A21" t="s">
        <v>54</v>
      </c>
      <c r="B21" s="81">
        <f>'Consultants Coming to District'!H58</f>
        <v>0</v>
      </c>
      <c r="C21" s="86"/>
      <c r="D21" s="76">
        <f>C21-B21</f>
        <v>0</v>
      </c>
      <c r="E21" s="87"/>
    </row>
    <row r="22" spans="1:5" x14ac:dyDescent="0.25">
      <c r="B22" s="78"/>
      <c r="C22" s="80"/>
      <c r="D22" s="76"/>
    </row>
    <row r="23" spans="1:5" x14ac:dyDescent="0.25">
      <c r="A23" t="s">
        <v>55</v>
      </c>
      <c r="B23" s="81">
        <f>'Consultants Coming to District'!H60</f>
        <v>0</v>
      </c>
      <c r="C23" s="86"/>
      <c r="D23" s="76">
        <f>C23-B23</f>
        <v>0</v>
      </c>
      <c r="E23" s="87"/>
    </row>
    <row r="24" spans="1:5" x14ac:dyDescent="0.25">
      <c r="B24" s="78"/>
      <c r="C24" s="80"/>
      <c r="D24" s="76"/>
    </row>
    <row r="25" spans="1:5" x14ac:dyDescent="0.25">
      <c r="A25" t="s">
        <v>56</v>
      </c>
      <c r="B25" s="81">
        <f>'Consultants Coming to District'!H62</f>
        <v>0</v>
      </c>
      <c r="C25" s="86"/>
      <c r="D25" s="76">
        <f>C25-B25</f>
        <v>0</v>
      </c>
      <c r="E25" s="87"/>
    </row>
    <row r="26" spans="1:5" x14ac:dyDescent="0.25">
      <c r="B26" s="78"/>
      <c r="C26" s="80"/>
      <c r="D26" s="76"/>
    </row>
    <row r="27" spans="1:5" x14ac:dyDescent="0.25">
      <c r="A27" t="s">
        <v>65</v>
      </c>
      <c r="B27" s="81">
        <f>'Consultants Coming to District'!H71</f>
        <v>0</v>
      </c>
      <c r="C27" s="86"/>
      <c r="D27" s="76">
        <f>C27-B27</f>
        <v>0</v>
      </c>
      <c r="E27" s="87"/>
    </row>
    <row r="28" spans="1:5" x14ac:dyDescent="0.25">
      <c r="B28" s="78"/>
      <c r="C28" s="80"/>
      <c r="D28" s="76"/>
    </row>
    <row r="29" spans="1:5" x14ac:dyDescent="0.25">
      <c r="A29" t="s">
        <v>58</v>
      </c>
      <c r="B29" s="83">
        <f>SUM(B17:B28)</f>
        <v>0</v>
      </c>
      <c r="C29" s="84">
        <f>SUM(C17:C28)</f>
        <v>0</v>
      </c>
      <c r="D29" s="85">
        <f>SUM(D17:D28)</f>
        <v>0</v>
      </c>
    </row>
    <row r="31" spans="1:5" ht="32.25" customHeight="1" x14ac:dyDescent="0.25">
      <c r="A31" s="120" t="s">
        <v>75</v>
      </c>
      <c r="B31" s="120"/>
      <c r="C31" s="120"/>
      <c r="D31" s="120"/>
      <c r="E31" s="120"/>
    </row>
    <row r="32" spans="1:5" x14ac:dyDescent="0.25">
      <c r="A32" s="117"/>
      <c r="B32" s="118"/>
      <c r="C32" s="118"/>
      <c r="D32" s="118"/>
      <c r="E32" s="118"/>
    </row>
  </sheetData>
  <sheetProtection algorithmName="SHA-512" hashValue="WlobE/SQWwVJnTdSILbeRIg7cnFD4o5PCU5QZEHJqEXTKlyD50gNZX1IbZKtCUeXfVSp4rsocyfp+2OrLPPjjA==" saltValue="kgifEK/mRr5e7EZuTtcw7Q==" spinCount="100000" sheet="1" selectLockedCells="1"/>
  <mergeCells count="4">
    <mergeCell ref="B5:E5"/>
    <mergeCell ref="B7:E7"/>
    <mergeCell ref="B10:E10"/>
    <mergeCell ref="A31:E31"/>
  </mergeCells>
  <pageMargins left="0.45" right="0.45" top="0.5" bottom="0.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D82"/>
  <sheetViews>
    <sheetView tabSelected="1" zoomScaleNormal="100" workbookViewId="0">
      <selection activeCell="H60" sqref="H60"/>
    </sheetView>
  </sheetViews>
  <sheetFormatPr defaultRowHeight="15" x14ac:dyDescent="0.25"/>
  <cols>
    <col min="2" max="2" width="9.7109375" bestFit="1" customWidth="1"/>
    <col min="3" max="4" width="15.5703125" customWidth="1"/>
    <col min="5" max="5" width="1.85546875" customWidth="1"/>
    <col min="6" max="6" width="41" customWidth="1"/>
    <col min="7" max="7" width="14.85546875" bestFit="1" customWidth="1"/>
    <col min="8" max="8" width="14.85546875" customWidth="1"/>
    <col min="9" max="9" width="3.5703125" customWidth="1"/>
    <col min="10" max="10" width="25.140625" customWidth="1"/>
    <col min="11" max="11" width="3.7109375" customWidth="1"/>
    <col min="12" max="12" width="10.5703125" bestFit="1" customWidth="1"/>
    <col min="13" max="13" width="3.140625" customWidth="1"/>
    <col min="14" max="14" width="15.5703125" customWidth="1"/>
  </cols>
  <sheetData>
    <row r="1" spans="1:30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AD1" t="s">
        <v>1</v>
      </c>
    </row>
    <row r="2" spans="1:30" ht="18.75" x14ac:dyDescent="0.3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AD2" t="s">
        <v>3</v>
      </c>
    </row>
    <row r="3" spans="1:30" x14ac:dyDescent="0.25">
      <c r="J3" s="3"/>
      <c r="K3" s="3"/>
      <c r="L3" s="3"/>
      <c r="M3" s="3"/>
      <c r="N3" s="3"/>
    </row>
    <row r="4" spans="1:30" x14ac:dyDescent="0.25">
      <c r="J4" s="4"/>
      <c r="K4" s="5"/>
      <c r="L4" s="4"/>
      <c r="M4" s="5"/>
      <c r="N4" s="4"/>
    </row>
    <row r="5" spans="1:30" x14ac:dyDescent="0.25">
      <c r="A5" s="139" t="s">
        <v>4</v>
      </c>
      <c r="B5" s="139"/>
      <c r="C5" s="139"/>
      <c r="D5" s="6"/>
      <c r="E5" s="6"/>
      <c r="F5" s="138"/>
      <c r="G5" s="138"/>
      <c r="H5" s="138"/>
      <c r="I5" s="5"/>
      <c r="J5" s="4"/>
      <c r="K5" s="5"/>
      <c r="L5" s="4"/>
      <c r="M5" s="5"/>
      <c r="N5" s="4"/>
    </row>
    <row r="6" spans="1:30" x14ac:dyDescent="0.25">
      <c r="A6" s="3"/>
      <c r="B6" s="3"/>
      <c r="J6" s="7"/>
      <c r="K6" s="5"/>
      <c r="L6" s="4"/>
      <c r="M6" s="5"/>
      <c r="N6" s="4"/>
    </row>
    <row r="7" spans="1:30" x14ac:dyDescent="0.25">
      <c r="A7" s="139" t="s">
        <v>5</v>
      </c>
      <c r="B7" s="139"/>
      <c r="C7" s="139"/>
      <c r="D7" s="6"/>
      <c r="E7" s="6"/>
      <c r="F7" s="138"/>
      <c r="G7" s="138"/>
      <c r="H7" s="138"/>
      <c r="I7" s="5"/>
      <c r="J7" s="7"/>
      <c r="K7" s="5"/>
      <c r="L7" s="4"/>
      <c r="M7" s="5"/>
      <c r="N7" s="4"/>
    </row>
    <row r="8" spans="1:30" x14ac:dyDescent="0.25">
      <c r="A8" s="3"/>
      <c r="B8" s="3"/>
      <c r="J8" s="4"/>
      <c r="K8" s="5"/>
      <c r="L8" s="4"/>
      <c r="M8" s="5"/>
      <c r="N8" s="4"/>
    </row>
    <row r="9" spans="1:30" x14ac:dyDescent="0.25">
      <c r="A9" s="139" t="s">
        <v>6</v>
      </c>
      <c r="B9" s="139"/>
      <c r="C9" s="139"/>
      <c r="D9" s="6"/>
      <c r="E9" s="6"/>
      <c r="F9" s="8"/>
      <c r="G9" s="4"/>
      <c r="I9" s="9"/>
      <c r="J9" s="4"/>
      <c r="K9" s="4"/>
      <c r="L9" s="4"/>
      <c r="M9" s="4"/>
      <c r="N9" s="4"/>
    </row>
    <row r="10" spans="1:30" x14ac:dyDescent="0.25">
      <c r="A10" s="3"/>
      <c r="B10" s="3"/>
      <c r="D10" t="s">
        <v>72</v>
      </c>
      <c r="F10" s="5"/>
      <c r="G10" s="5"/>
      <c r="H10" s="5"/>
      <c r="I10" s="5"/>
      <c r="J10" s="4"/>
      <c r="K10" s="5"/>
      <c r="L10" s="4"/>
      <c r="M10" s="5"/>
      <c r="N10" s="4"/>
    </row>
    <row r="11" spans="1:30" ht="15" customHeight="1" x14ac:dyDescent="0.25"/>
    <row r="12" spans="1:30" ht="9" customHeight="1" x14ac:dyDescent="0.25"/>
    <row r="13" spans="1:30" ht="15" customHeight="1" x14ac:dyDescent="0.25">
      <c r="B13" s="122" t="s">
        <v>8</v>
      </c>
      <c r="C13" s="122"/>
      <c r="D13" s="122"/>
      <c r="E13" s="11"/>
      <c r="F13" s="12" t="s">
        <v>9</v>
      </c>
    </row>
    <row r="14" spans="1:30" ht="15" customHeight="1" x14ac:dyDescent="0.25">
      <c r="B14" s="121"/>
      <c r="C14" s="121"/>
      <c r="D14" s="121"/>
      <c r="E14" s="6"/>
      <c r="F14" s="13"/>
    </row>
    <row r="15" spans="1:30" ht="15" customHeight="1" x14ac:dyDescent="0.25">
      <c r="B15" s="134"/>
      <c r="C15" s="134"/>
      <c r="D15" s="134"/>
      <c r="E15" s="11"/>
      <c r="F15" s="14"/>
    </row>
    <row r="16" spans="1:30" ht="15" customHeight="1" x14ac:dyDescent="0.25">
      <c r="B16" s="122" t="s">
        <v>12</v>
      </c>
      <c r="C16" s="122"/>
      <c r="D16" s="122"/>
      <c r="E16" s="11"/>
      <c r="F16" s="12" t="s">
        <v>13</v>
      </c>
    </row>
    <row r="17" spans="2:14" ht="15" customHeight="1" x14ac:dyDescent="0.25">
      <c r="B17" s="138"/>
      <c r="C17" s="138"/>
      <c r="D17" s="138"/>
      <c r="E17" s="6"/>
      <c r="F17" s="8"/>
    </row>
    <row r="18" spans="2:14" ht="9" customHeight="1" x14ac:dyDescent="0.25">
      <c r="B18" s="6"/>
      <c r="C18" s="6"/>
      <c r="D18" s="6"/>
      <c r="E18" s="6"/>
      <c r="F18" s="4"/>
    </row>
    <row r="19" spans="2:14" ht="15" customHeight="1" x14ac:dyDescent="0.25">
      <c r="B19" s="122" t="s">
        <v>15</v>
      </c>
      <c r="C19" s="122"/>
      <c r="D19" s="122"/>
      <c r="E19" s="11"/>
      <c r="F19" s="15" t="s">
        <v>16</v>
      </c>
    </row>
    <row r="20" spans="2:14" x14ac:dyDescent="0.25">
      <c r="B20" s="125"/>
      <c r="C20" s="125"/>
      <c r="D20" s="125"/>
      <c r="E20" s="10"/>
      <c r="F20" s="110"/>
    </row>
    <row r="21" spans="2:14" ht="15" customHeight="1" x14ac:dyDescent="0.25">
      <c r="B21" s="126"/>
      <c r="C21" s="126"/>
      <c r="D21" s="126"/>
      <c r="E21" s="16"/>
      <c r="F21" s="108"/>
    </row>
    <row r="22" spans="2:14" ht="15" customHeight="1" x14ac:dyDescent="0.25">
      <c r="B22" s="122" t="s">
        <v>7</v>
      </c>
      <c r="C22" s="122"/>
      <c r="D22" s="122"/>
      <c r="E22" s="5"/>
      <c r="F22" s="17"/>
      <c r="G22" s="108"/>
      <c r="H22" s="108"/>
      <c r="I22" s="11"/>
      <c r="J22" s="11"/>
      <c r="L22" s="109"/>
      <c r="M22" s="109"/>
      <c r="N22" s="109"/>
    </row>
    <row r="23" spans="2:14" ht="15" customHeight="1" x14ac:dyDescent="0.25">
      <c r="B23" s="10"/>
      <c r="D23" s="4"/>
      <c r="E23" s="5"/>
      <c r="F23" s="4"/>
      <c r="G23" s="5"/>
      <c r="H23" s="4"/>
      <c r="I23" s="11"/>
      <c r="J23" s="11"/>
      <c r="L23" s="109"/>
      <c r="M23" s="109"/>
      <c r="N23" s="109"/>
    </row>
    <row r="24" spans="2:14" ht="15" customHeight="1" x14ac:dyDescent="0.25">
      <c r="B24" s="6" t="s">
        <v>10</v>
      </c>
      <c r="C24" s="6"/>
      <c r="D24" s="6"/>
      <c r="E24" s="5"/>
      <c r="F24" s="111"/>
      <c r="G24" s="108"/>
      <c r="H24" s="108"/>
      <c r="I24" s="11"/>
      <c r="J24" s="11"/>
      <c r="L24" s="109"/>
      <c r="M24" s="109"/>
      <c r="N24" s="109"/>
    </row>
    <row r="25" spans="2:14" ht="15" customHeight="1" x14ac:dyDescent="0.25">
      <c r="B25" s="11"/>
      <c r="D25" s="4"/>
      <c r="E25" s="5"/>
      <c r="F25" s="4"/>
      <c r="G25" s="5"/>
      <c r="H25" s="4"/>
      <c r="I25" s="11"/>
      <c r="J25" s="11"/>
      <c r="L25" s="109"/>
      <c r="M25" s="109"/>
      <c r="N25" s="109"/>
    </row>
    <row r="26" spans="2:14" ht="15" customHeight="1" x14ac:dyDescent="0.25">
      <c r="B26" s="122" t="s">
        <v>11</v>
      </c>
      <c r="C26" s="122"/>
      <c r="D26" s="122"/>
      <c r="E26" s="5"/>
      <c r="F26" s="8"/>
      <c r="G26" s="4"/>
      <c r="H26" s="4"/>
      <c r="I26" s="11"/>
      <c r="J26" s="11"/>
      <c r="L26" s="109"/>
      <c r="M26" s="109"/>
      <c r="N26" s="109"/>
    </row>
    <row r="27" spans="2:14" x14ac:dyDescent="0.25">
      <c r="B27" s="11"/>
      <c r="D27" s="4"/>
      <c r="E27" s="5"/>
      <c r="F27" s="4"/>
      <c r="G27" s="5"/>
      <c r="H27" s="4"/>
      <c r="I27" s="11"/>
      <c r="J27" s="11"/>
      <c r="L27" s="109"/>
      <c r="M27" s="109"/>
      <c r="N27" s="109"/>
    </row>
    <row r="28" spans="2:14" x14ac:dyDescent="0.25">
      <c r="B28" s="122" t="s">
        <v>14</v>
      </c>
      <c r="C28" s="122"/>
      <c r="D28" s="122"/>
      <c r="E28" s="5"/>
      <c r="F28" s="111"/>
      <c r="G28" s="114"/>
      <c r="H28" s="114"/>
      <c r="I28" s="11"/>
      <c r="J28" s="11"/>
      <c r="L28" s="109"/>
      <c r="M28" s="109"/>
      <c r="N28" s="109"/>
    </row>
    <row r="29" spans="2:14" x14ac:dyDescent="0.25">
      <c r="B29" s="10"/>
      <c r="I29" s="11"/>
      <c r="J29" s="11"/>
      <c r="L29" s="109"/>
      <c r="M29" s="109"/>
      <c r="N29" s="109"/>
    </row>
    <row r="30" spans="2:14" x14ac:dyDescent="0.25">
      <c r="B30" s="122" t="s">
        <v>17</v>
      </c>
      <c r="C30" s="122"/>
      <c r="D30" s="122"/>
      <c r="F30" s="112"/>
      <c r="G30" s="115"/>
      <c r="H30" s="115"/>
      <c r="I30" s="11"/>
      <c r="J30" s="11"/>
      <c r="L30" s="109"/>
      <c r="M30" s="109"/>
      <c r="N30" s="109"/>
    </row>
    <row r="31" spans="2:14" x14ac:dyDescent="0.25">
      <c r="B31" s="10"/>
      <c r="I31" s="11"/>
      <c r="J31" s="11"/>
      <c r="L31" s="109"/>
      <c r="M31" s="109"/>
      <c r="N31" s="109"/>
    </row>
    <row r="32" spans="2:14" x14ac:dyDescent="0.25">
      <c r="B32" s="122" t="s">
        <v>18</v>
      </c>
      <c r="C32" s="122"/>
      <c r="D32" s="122"/>
      <c r="F32" s="113"/>
      <c r="G32" s="116"/>
      <c r="H32" s="116"/>
    </row>
    <row r="33" spans="1:14" x14ac:dyDescent="0.25">
      <c r="G33" s="24" t="s">
        <v>63</v>
      </c>
      <c r="H33" s="24" t="s">
        <v>64</v>
      </c>
    </row>
    <row r="34" spans="1:14" ht="15.75" thickBot="1" x14ac:dyDescent="0.3"/>
    <row r="35" spans="1:14" x14ac:dyDescent="0.25">
      <c r="D35" s="122" t="s">
        <v>19</v>
      </c>
      <c r="E35" s="122"/>
      <c r="F35" s="127"/>
      <c r="G35" s="18">
        <f>(F24*F26)+(F30*F32)+F20</f>
        <v>0</v>
      </c>
      <c r="J35" s="135" t="s">
        <v>20</v>
      </c>
      <c r="K35" s="136"/>
      <c r="L35" s="136"/>
      <c r="M35" s="136"/>
      <c r="N35" s="137"/>
    </row>
    <row r="36" spans="1:14" s="3" customFormat="1" ht="15.75" x14ac:dyDescent="0.25">
      <c r="A36" s="19" t="s">
        <v>21</v>
      </c>
      <c r="B36" s="19"/>
      <c r="H36" s="93">
        <f>G35</f>
        <v>0</v>
      </c>
      <c r="J36" s="21"/>
      <c r="K36"/>
      <c r="L36"/>
      <c r="M36"/>
      <c r="N36" s="22"/>
    </row>
    <row r="37" spans="1:14" x14ac:dyDescent="0.25">
      <c r="H37" s="23"/>
      <c r="J37" s="128"/>
      <c r="K37" s="129"/>
      <c r="L37" s="129"/>
      <c r="M37" s="129"/>
      <c r="N37" s="130"/>
    </row>
    <row r="38" spans="1:14" x14ac:dyDescent="0.25">
      <c r="A38" s="24" t="s">
        <v>22</v>
      </c>
      <c r="B38" s="24"/>
      <c r="J38" s="21"/>
      <c r="N38" s="22"/>
    </row>
    <row r="39" spans="1:14" x14ac:dyDescent="0.25">
      <c r="A39" s="3" t="s">
        <v>23</v>
      </c>
      <c r="B39" s="3"/>
      <c r="J39" s="25"/>
      <c r="K39" s="3"/>
      <c r="L39" s="3"/>
      <c r="M39" s="3"/>
      <c r="N39" s="26"/>
    </row>
    <row r="40" spans="1:14" x14ac:dyDescent="0.25">
      <c r="C40" t="s">
        <v>24</v>
      </c>
      <c r="F40" s="8"/>
      <c r="J40" s="21"/>
      <c r="N40" s="22"/>
    </row>
    <row r="41" spans="1:14" ht="6.75" customHeight="1" x14ac:dyDescent="0.25">
      <c r="J41" s="21"/>
      <c r="N41" s="22"/>
    </row>
    <row r="42" spans="1:14" x14ac:dyDescent="0.25">
      <c r="C42" t="s">
        <v>25</v>
      </c>
      <c r="G42" s="27"/>
      <c r="J42" s="21"/>
      <c r="N42" s="22"/>
    </row>
    <row r="43" spans="1:14" x14ac:dyDescent="0.25">
      <c r="C43" t="s">
        <v>26</v>
      </c>
      <c r="G43" s="28">
        <v>7.0000000000000007E-2</v>
      </c>
      <c r="J43" s="21"/>
      <c r="N43" s="22"/>
    </row>
    <row r="44" spans="1:14" x14ac:dyDescent="0.25">
      <c r="C44" t="s">
        <v>27</v>
      </c>
      <c r="G44" s="29">
        <f>(G42*G43)</f>
        <v>0</v>
      </c>
      <c r="J44" s="21"/>
      <c r="N44" s="22"/>
    </row>
    <row r="45" spans="1:14" x14ac:dyDescent="0.25">
      <c r="C45" t="s">
        <v>28</v>
      </c>
      <c r="G45" s="30"/>
      <c r="J45" s="31"/>
      <c r="L45" s="32"/>
      <c r="N45" s="22"/>
    </row>
    <row r="46" spans="1:14" x14ac:dyDescent="0.25">
      <c r="C46" t="s">
        <v>29</v>
      </c>
      <c r="G46" s="33"/>
      <c r="J46" s="34"/>
      <c r="K46" s="35"/>
      <c r="L46" s="36"/>
      <c r="M46" s="35"/>
      <c r="N46" s="37"/>
    </row>
    <row r="47" spans="1:14" x14ac:dyDescent="0.25">
      <c r="C47" t="s">
        <v>30</v>
      </c>
      <c r="G47" s="33"/>
      <c r="J47" s="34"/>
      <c r="K47" s="38"/>
      <c r="L47" s="36"/>
      <c r="M47" s="38"/>
      <c r="N47" s="37"/>
    </row>
    <row r="48" spans="1:14" x14ac:dyDescent="0.25">
      <c r="C48" t="s">
        <v>31</v>
      </c>
      <c r="G48" s="33"/>
      <c r="J48" s="34"/>
      <c r="K48" s="10"/>
      <c r="L48" s="36"/>
      <c r="M48" s="10"/>
      <c r="N48" s="37"/>
    </row>
    <row r="49" spans="1:14" x14ac:dyDescent="0.25">
      <c r="C49" t="s">
        <v>32</v>
      </c>
      <c r="G49" s="39">
        <f>((G42+G44)*G46)*G47</f>
        <v>0</v>
      </c>
      <c r="H49" s="40"/>
      <c r="J49" s="34"/>
      <c r="K49" s="35"/>
      <c r="L49" s="36"/>
      <c r="M49" s="35"/>
      <c r="N49" s="41"/>
    </row>
    <row r="50" spans="1:14" x14ac:dyDescent="0.25">
      <c r="C50" t="s">
        <v>33</v>
      </c>
      <c r="G50" s="39">
        <f>((G45*G46)*G48)</f>
        <v>0</v>
      </c>
      <c r="H50" s="40"/>
      <c r="J50" s="34"/>
      <c r="K50" s="10"/>
      <c r="L50" s="36"/>
      <c r="M50" s="10"/>
      <c r="N50" s="41"/>
    </row>
    <row r="51" spans="1:14" ht="17.25" x14ac:dyDescent="0.4">
      <c r="C51" t="s">
        <v>34</v>
      </c>
      <c r="G51" s="42">
        <f>G49+G50</f>
        <v>0</v>
      </c>
      <c r="J51" s="34"/>
      <c r="K51" s="10"/>
      <c r="L51" s="36"/>
      <c r="M51" s="10"/>
      <c r="N51" s="41"/>
    </row>
    <row r="52" spans="1:14" s="3" customFormat="1" ht="15.75" x14ac:dyDescent="0.25">
      <c r="A52" s="19" t="s">
        <v>35</v>
      </c>
      <c r="B52" s="19"/>
      <c r="H52" s="93">
        <f>G51</f>
        <v>0</v>
      </c>
      <c r="I52" s="43"/>
      <c r="J52" s="128"/>
      <c r="K52" s="129"/>
      <c r="L52" s="129"/>
      <c r="M52" s="129"/>
      <c r="N52" s="130"/>
    </row>
    <row r="53" spans="1:14" ht="15.75" x14ac:dyDescent="0.25">
      <c r="A53" s="3"/>
      <c r="B53" s="3"/>
      <c r="H53" s="44"/>
      <c r="J53" s="34"/>
      <c r="K53" s="35"/>
      <c r="L53" s="36"/>
      <c r="M53" s="35"/>
      <c r="N53" s="37"/>
    </row>
    <row r="54" spans="1:14" x14ac:dyDescent="0.25">
      <c r="A54" s="3" t="s">
        <v>36</v>
      </c>
      <c r="B54" s="3"/>
      <c r="J54" s="94"/>
      <c r="K54" s="95"/>
      <c r="L54" s="96"/>
      <c r="M54" s="95"/>
      <c r="N54" s="97"/>
    </row>
    <row r="55" spans="1:14" x14ac:dyDescent="0.25">
      <c r="C55" t="s">
        <v>37</v>
      </c>
      <c r="G55" s="45"/>
      <c r="J55" s="34"/>
      <c r="L55" s="32"/>
      <c r="N55" s="41"/>
    </row>
    <row r="56" spans="1:14" ht="17.25" x14ac:dyDescent="0.4">
      <c r="C56" t="s">
        <v>38</v>
      </c>
      <c r="G56" s="46">
        <v>0.65500000000000003</v>
      </c>
      <c r="J56" s="131"/>
      <c r="K56" s="132"/>
      <c r="L56" s="132"/>
      <c r="M56" s="132"/>
      <c r="N56" s="133"/>
    </row>
    <row r="57" spans="1:14" s="3" customFormat="1" x14ac:dyDescent="0.25">
      <c r="A57"/>
      <c r="B57"/>
      <c r="C57" t="s">
        <v>39</v>
      </c>
      <c r="D57"/>
      <c r="E57"/>
      <c r="F57"/>
      <c r="G57" s="47">
        <f>G56*G55</f>
        <v>0</v>
      </c>
      <c r="H57"/>
      <c r="I57" s="43"/>
      <c r="J57" s="34"/>
      <c r="K57" s="35"/>
      <c r="L57" s="32"/>
      <c r="M57" s="35"/>
      <c r="N57" s="41"/>
    </row>
    <row r="58" spans="1:14" ht="15.75" x14ac:dyDescent="0.25">
      <c r="A58" s="19" t="s">
        <v>40</v>
      </c>
      <c r="B58" s="19"/>
      <c r="C58" s="3"/>
      <c r="D58" s="3"/>
      <c r="E58" s="3"/>
      <c r="F58" s="3"/>
      <c r="G58" s="3"/>
      <c r="H58" s="93">
        <f>G57</f>
        <v>0</v>
      </c>
      <c r="J58" s="34"/>
      <c r="L58" s="32"/>
      <c r="N58" s="41"/>
    </row>
    <row r="59" spans="1:14" x14ac:dyDescent="0.25">
      <c r="H59" s="23"/>
      <c r="J59" s="34"/>
      <c r="L59" s="32"/>
      <c r="N59" s="41"/>
    </row>
    <row r="60" spans="1:14" ht="15.75" x14ac:dyDescent="0.25">
      <c r="A60" s="3" t="s">
        <v>41</v>
      </c>
      <c r="B60" s="3"/>
      <c r="C60" s="3"/>
      <c r="D60" s="3"/>
      <c r="E60" s="3"/>
      <c r="F60" s="3"/>
      <c r="G60" s="3"/>
      <c r="H60" s="20"/>
      <c r="J60" s="34"/>
      <c r="L60" s="32"/>
      <c r="N60" s="41"/>
    </row>
    <row r="61" spans="1:14" x14ac:dyDescent="0.25">
      <c r="J61" s="57"/>
      <c r="K61" s="58"/>
      <c r="L61" s="59"/>
      <c r="M61" s="58"/>
      <c r="N61" s="60"/>
    </row>
    <row r="62" spans="1:14" ht="15.75" x14ac:dyDescent="0.25">
      <c r="A62" s="3" t="s">
        <v>42</v>
      </c>
      <c r="B62" s="3"/>
      <c r="C62" s="3"/>
      <c r="D62" s="3"/>
      <c r="E62" s="3"/>
      <c r="F62" s="3"/>
      <c r="G62" s="3"/>
      <c r="H62" s="20"/>
      <c r="J62" s="34"/>
      <c r="L62" s="32"/>
      <c r="N62" s="41"/>
    </row>
    <row r="63" spans="1:14" x14ac:dyDescent="0.25">
      <c r="H63" s="23"/>
      <c r="J63" s="34"/>
      <c r="L63" s="32"/>
      <c r="N63" s="41"/>
    </row>
    <row r="64" spans="1:14" s="3" customFormat="1" x14ac:dyDescent="0.25">
      <c r="A64" s="3" t="s">
        <v>43</v>
      </c>
      <c r="C64" s="3" t="s">
        <v>57</v>
      </c>
      <c r="F64"/>
      <c r="G64"/>
      <c r="H64"/>
      <c r="J64" s="25"/>
      <c r="N64" s="26"/>
    </row>
    <row r="65" spans="1:14" ht="15.75" thickBot="1" x14ac:dyDescent="0.3">
      <c r="A65" s="3"/>
      <c r="B65" s="48" t="s">
        <v>44</v>
      </c>
      <c r="C65" s="49" t="s">
        <v>45</v>
      </c>
      <c r="D65" s="48" t="s">
        <v>46</v>
      </c>
      <c r="E65" s="48"/>
      <c r="F65" s="48" t="s">
        <v>47</v>
      </c>
      <c r="G65" s="49" t="s">
        <v>48</v>
      </c>
      <c r="J65" s="63"/>
      <c r="K65" s="64"/>
      <c r="L65" s="64"/>
      <c r="M65" s="64"/>
      <c r="N65" s="65"/>
    </row>
    <row r="66" spans="1:14" x14ac:dyDescent="0.25">
      <c r="A66" s="3"/>
      <c r="B66" s="98"/>
      <c r="C66" s="101"/>
      <c r="D66" s="103"/>
      <c r="E66" s="88"/>
      <c r="F66" s="105"/>
      <c r="G66" s="51">
        <f>(C66*B66)</f>
        <v>0</v>
      </c>
    </row>
    <row r="67" spans="1:14" x14ac:dyDescent="0.25">
      <c r="A67" s="3"/>
      <c r="B67" s="98"/>
      <c r="C67" s="101"/>
      <c r="D67" s="103"/>
      <c r="E67" s="88"/>
      <c r="F67" s="105"/>
      <c r="G67" s="51">
        <f>(C67*B67)</f>
        <v>0</v>
      </c>
    </row>
    <row r="68" spans="1:14" ht="18" customHeight="1" x14ac:dyDescent="0.25">
      <c r="A68" s="19"/>
      <c r="B68" s="99"/>
      <c r="C68" s="101"/>
      <c r="D68" s="103"/>
      <c r="E68" s="88"/>
      <c r="F68" s="105"/>
      <c r="G68" s="51">
        <f>(C68*B68)</f>
        <v>0</v>
      </c>
      <c r="H68" s="52"/>
      <c r="J68" s="66" t="s">
        <v>50</v>
      </c>
      <c r="K68" s="67"/>
      <c r="L68" s="67"/>
      <c r="M68" s="67"/>
      <c r="N68" s="68"/>
    </row>
    <row r="69" spans="1:14" ht="18" customHeight="1" x14ac:dyDescent="0.4">
      <c r="A69" s="3"/>
      <c r="B69" s="98"/>
      <c r="C69" s="101"/>
      <c r="D69" s="103"/>
      <c r="E69" s="88"/>
      <c r="F69" s="105"/>
      <c r="G69" s="53">
        <f>(C69*B69)</f>
        <v>0</v>
      </c>
      <c r="H69" s="23"/>
      <c r="J69" s="69"/>
      <c r="K69" s="70"/>
      <c r="L69" s="36"/>
      <c r="M69" s="70"/>
      <c r="N69" s="71"/>
    </row>
    <row r="70" spans="1:14" ht="18" customHeight="1" x14ac:dyDescent="0.25">
      <c r="A70" s="3"/>
      <c r="B70" s="100"/>
      <c r="C70" s="102"/>
      <c r="D70" s="104"/>
      <c r="E70" s="50"/>
      <c r="F70" s="106"/>
      <c r="G70" s="39">
        <f>SUM(G66:G69)</f>
        <v>0</v>
      </c>
      <c r="H70" s="23"/>
      <c r="J70" s="69"/>
      <c r="K70" s="70"/>
      <c r="L70" s="36"/>
      <c r="M70" s="70"/>
      <c r="N70" s="71"/>
    </row>
    <row r="71" spans="1:14" ht="18" customHeight="1" x14ac:dyDescent="0.25">
      <c r="A71" s="19" t="s">
        <v>49</v>
      </c>
      <c r="B71" s="54"/>
      <c r="C71" s="55"/>
      <c r="D71" s="56"/>
      <c r="E71" s="56"/>
      <c r="G71" s="39"/>
      <c r="H71" s="107">
        <f>G70</f>
        <v>0</v>
      </c>
      <c r="J71" s="73"/>
      <c r="K71" s="74"/>
      <c r="L71" s="59"/>
      <c r="M71" s="74"/>
      <c r="N71" s="75"/>
    </row>
    <row r="72" spans="1:14" ht="18" customHeight="1" thickBot="1" x14ac:dyDescent="0.3">
      <c r="A72" s="3"/>
      <c r="B72" s="54"/>
      <c r="C72" s="55"/>
      <c r="D72" s="56"/>
      <c r="E72" s="56"/>
      <c r="G72" s="39"/>
      <c r="H72" s="23"/>
      <c r="J72" s="35"/>
      <c r="K72" s="70"/>
      <c r="L72" s="32"/>
      <c r="M72" s="70"/>
      <c r="N72" s="70"/>
    </row>
    <row r="73" spans="1:14" ht="15.75" thickBot="1" x14ac:dyDescent="0.3">
      <c r="A73" s="3" t="s">
        <v>66</v>
      </c>
      <c r="B73" s="54"/>
      <c r="C73" s="55"/>
      <c r="D73" s="56"/>
      <c r="E73" s="56"/>
      <c r="G73" s="90">
        <f>G70+H62+H60+H58+G57+G51+G35</f>
        <v>0</v>
      </c>
      <c r="H73" s="23"/>
    </row>
    <row r="74" spans="1:14" ht="16.5" thickBot="1" x14ac:dyDescent="0.3">
      <c r="A74" s="3" t="s">
        <v>67</v>
      </c>
      <c r="B74" s="3"/>
      <c r="C74" s="3"/>
      <c r="D74" s="3"/>
      <c r="E74" s="3"/>
      <c r="F74" s="3"/>
      <c r="G74" s="61"/>
      <c r="H74" s="62">
        <f>H36+H52+H58+H60+H62+H71</f>
        <v>0</v>
      </c>
    </row>
    <row r="75" spans="1:14" x14ac:dyDescent="0.25">
      <c r="H75" s="23"/>
    </row>
    <row r="76" spans="1:14" x14ac:dyDescent="0.25">
      <c r="A76" s="89" t="s">
        <v>68</v>
      </c>
    </row>
    <row r="78" spans="1:14" x14ac:dyDescent="0.25">
      <c r="A78" s="123"/>
      <c r="B78" s="123"/>
      <c r="C78" s="123"/>
      <c r="D78" s="123"/>
      <c r="E78" s="123"/>
      <c r="F78" s="123"/>
      <c r="G78" s="123"/>
      <c r="H78" s="123"/>
    </row>
    <row r="79" spans="1:14" x14ac:dyDescent="0.25">
      <c r="A79" s="124"/>
      <c r="B79" s="124"/>
      <c r="C79" s="124"/>
      <c r="D79" s="124"/>
      <c r="E79" s="124"/>
      <c r="F79" s="124"/>
      <c r="G79" s="124"/>
      <c r="H79" s="124"/>
    </row>
    <row r="80" spans="1:14" x14ac:dyDescent="0.25">
      <c r="A80" s="72"/>
      <c r="B80" s="72"/>
      <c r="C80" s="72"/>
      <c r="D80" s="72"/>
      <c r="E80" s="72"/>
      <c r="F80" s="72"/>
      <c r="G80" s="72"/>
      <c r="H80" s="72"/>
    </row>
    <row r="81" spans="1:8" x14ac:dyDescent="0.25">
      <c r="A81" s="72"/>
      <c r="B81" s="72"/>
      <c r="C81" s="72"/>
      <c r="D81" s="72"/>
      <c r="E81" s="72"/>
      <c r="F81" s="72"/>
      <c r="G81" s="72"/>
      <c r="H81" s="72"/>
    </row>
    <row r="82" spans="1:8" x14ac:dyDescent="0.25">
      <c r="A82" s="124"/>
      <c r="B82" s="124"/>
      <c r="C82" s="124"/>
      <c r="D82" s="124"/>
      <c r="E82" s="124"/>
      <c r="F82" s="124"/>
      <c r="G82" s="124"/>
      <c r="H82" s="124"/>
    </row>
  </sheetData>
  <sheetProtection algorithmName="SHA-512" hashValue="eBUSSFnvNcTddN2K/nR4FgLYllEiLTGykdHdm3XyN4klxRfmPm0Ow7ZMdLaTD2SyqOljOn4TUnEWKorudW5arg==" saltValue="HdsgB2nzMDDNDqDFUGz+/g==" spinCount="100000" sheet="1" selectLockedCells="1"/>
  <mergeCells count="26">
    <mergeCell ref="A5:C5"/>
    <mergeCell ref="F5:H5"/>
    <mergeCell ref="A7:C7"/>
    <mergeCell ref="F7:H7"/>
    <mergeCell ref="A9:C9"/>
    <mergeCell ref="A82:H82"/>
    <mergeCell ref="J37:N37"/>
    <mergeCell ref="J52:N52"/>
    <mergeCell ref="J56:N56"/>
    <mergeCell ref="B15:D15"/>
    <mergeCell ref="J35:N35"/>
    <mergeCell ref="B16:D16"/>
    <mergeCell ref="B17:D17"/>
    <mergeCell ref="B28:D28"/>
    <mergeCell ref="B19:D19"/>
    <mergeCell ref="B30:D30"/>
    <mergeCell ref="B26:D26"/>
    <mergeCell ref="B22:D22"/>
    <mergeCell ref="B14:D14"/>
    <mergeCell ref="B13:D13"/>
    <mergeCell ref="A78:H78"/>
    <mergeCell ref="A79:H79"/>
    <mergeCell ref="B20:D20"/>
    <mergeCell ref="B21:D21"/>
    <mergeCell ref="B32:D32"/>
    <mergeCell ref="D35:F35"/>
  </mergeCells>
  <conditionalFormatting sqref="H59 H63 H69:H73">
    <cfRule type="expression" dxfId="1" priority="2">
      <formula>H59&lt;&gt;0</formula>
    </cfRule>
  </conditionalFormatting>
  <conditionalFormatting sqref="H37">
    <cfRule type="expression" dxfId="0" priority="1">
      <formula>H37&lt;&gt;0</formula>
    </cfRule>
  </conditionalFormatting>
  <dataValidations count="1">
    <dataValidation type="list" allowBlank="1" showErrorMessage="1" error="Select Book or Supply" sqref="D66:E73" xr:uid="{00000000-0002-0000-0100-000000000000}">
      <formula1>$AD$1:$AD$2</formula1>
    </dataValidation>
  </dataValidations>
  <pageMargins left="0.45" right="0" top="0.7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Summary--For Ed Foundation Use </vt:lpstr>
      <vt:lpstr>Consultants Coming to District</vt:lpstr>
      <vt:lpstr>'Consultants Coming to District'!Print_Area</vt:lpstr>
      <vt:lpstr>'Summary--For Ed Foundation Use 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Thomas, Emily A</cp:lastModifiedBy>
  <cp:lastPrinted>2020-01-29T15:14:28Z</cp:lastPrinted>
  <dcterms:created xsi:type="dcterms:W3CDTF">2015-09-02T21:43:03Z</dcterms:created>
  <dcterms:modified xsi:type="dcterms:W3CDTF">2023-02-10T22:15:53Z</dcterms:modified>
</cp:coreProperties>
</file>